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'TABLE-III'!$A$1:$W$60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<sst xmlns="http://schemas.openxmlformats.org/spreadsheetml/2006/main" count="353" uniqueCount="193">
  <si>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</si>
  <si>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</si>
  <si>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</si>
  <si>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</si>
  <si>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</si>
  <si>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</si>
  <si>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</si>
  <si>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</si>
  <si>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</si>
  <si>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</si>
  <si>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</si>
  <si>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</si>
  <si>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</si>
  <si>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</si>
  <si>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</si>
  <si>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</si>
  <si>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</si>
  <si>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</si>
  <si>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</si>
  <si>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</si>
  <si>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</si>
  <si>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</si>
  <si>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</si>
  <si>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</si>
  <si>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</si>
  <si>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</si>
  <si>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</si>
  <si>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</si>
  <si>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</si>
  <si>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</si>
  <si>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</si>
  <si>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</si>
  <si>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</si>
  <si>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</si>
  <si>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</si>
  <si>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</si>
  <si>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</si>
  <si>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</si>
  <si>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</si>
  <si>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</si>
  <si>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</si>
  <si>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</si>
  <si>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</si>
  <si>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</si>
  <si>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</si>
  <si>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</si>
  <si>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</si>
  <si>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</si>
  <si>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</si>
  <si>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</si>
  <si>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</si>
  <si>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</si>
  <si>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</si>
  <si>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</si>
  <si>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</si>
  <si>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</si>
  <si>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</si>
  <si>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</si>
  <si>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</si>
  <si>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</si>
  <si>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</si>
  <si>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</si>
  <si>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</si>
  <si>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</si>
  <si>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</si>
  <si>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</si>
  <si>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</si>
  <si>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</si>
  <si>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</si>
  <si>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</si>
  <si>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</si>
  <si>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</si>
  <si>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</si>
  <si>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</si>
  <si>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</si>
  <si>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</si>
  <si>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</si>
  <si>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</si>
  <si>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</si>
  <si>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</si>
  <si>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</si>
  <si>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</si>
  <si>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</si>
  <si>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</si>
  <si>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</si>
  <si>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</si>
  <si>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</si>
  <si>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31St December, 2023</t>
  </si>
  <si>
    <t>SHARMA EAST INDIA HOSPITALS &amp; MEDICAL RESEARCH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</si>
  <si>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</si>
  <si>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</si>
  <si>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</si>
  <si>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</si>
  <si>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</si>
  <si>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</si>
  <si>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</si>
  <si>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</si>
  <si>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</si>
  <si>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</si>
  <si>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</si>
  <si>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</si>
  <si>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</si>
  <si>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</si>
  <si>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</si>
  <si>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</si>
  <si>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PROMOTER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</si>
  <si>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</si>
  <si>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</si>
  <si>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</si>
  <si>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</si>
  <si>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</si>
  <si>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</si>
  <si>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</si>
  <si>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</si>
  <si>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</si>
  <si>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</si>
  <si>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</si>
  <si>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</si>
  <si>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</si>
  <si>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</si>
  <si>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</si>
  <si>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</si>
  <si>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</si>
  <si>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</si>
  <si>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</si>
  <si>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</si>
  <si>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</si>
  <si>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</si>
  <si>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</si>
  <si>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</si>
  <si>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</si>
  <si>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</si>
  <si>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</si>
  <si>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</si>
  <si>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</si>
  <si>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</si>
  <si>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</si>
  <si>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</si>
  <si>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</si>
  <si>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</si>
  <si>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</si>
  <si>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</si>
  <si>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</si>
  <si>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</si>
  <si>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</si>
  <si>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</si>
  <si>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</si>
  <si>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</si>
  <si>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</si>
  <si>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</si>
  <si>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</si>
  <si>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</si>
  <si>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</si>
  <si>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</si>
  <si>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</si>
  <si>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</si>
  <si>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</si>
  <si>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</si>
  <si>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</si>
  <si>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</si>
  <si>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</si>
  <si>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</si>
  <si>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</si>
  <si>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</si>
  <si>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</si>
  <si>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</si>
  <si>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</si>
  <si>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</si>
  <si>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</si>
  <si>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</si>
  <si>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</si>
  <si>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</si>
  <si>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</si>
  <si>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</si>
  <si>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Ashok Kumar Jain</t>
  </si>
  <si>
    <t>Lata Sharma</t>
  </si>
  <si>
    <t>Madhulika Sharma</t>
  </si>
  <si>
    <t>Manisha Agarwal</t>
  </si>
  <si>
    <t>Subhash Jain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</si>
  <si>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</si>
  <si>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</si>
  <si>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</si>
  <si>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</si>
  <si>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</si>
  <si>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</si>
  <si>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</si>
  <si>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Ganpati Plast Fab Ltd.</t>
  </si>
  <si>
    <t>T.c.i.bhoruka Project Ltd</t>
  </si>
  <si>
    <t>(m)</t>
  </si>
  <si>
    <t>Trusts</t>
  </si>
  <si>
    <t>OTHER - HUF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</si>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</sst>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53" t="s">
        <v>69</v>
      </c>
      <c r="B1" s="53" t="s">
        <v>46</v>
      </c>
      <c r="C1" s="53" t="s">
        <v>46</v>
      </c>
      <c r="D1" s="53" t="s">
        <v>46</v>
      </c>
      <c r="E1" s="53" t="s">
        <v>46</v>
      </c>
      <c r="F1" s="53" t="s">
        <v>46</v>
      </c>
    </row>
    <row r="2" spans="1:6" ht="33" customHeight="1">
      <c r="A2" s="21" t="s">
        <v>47</v>
      </c>
      <c r="B2" s="54" t="s">
        <v>48</v>
      </c>
      <c r="C2" s="54" t="s">
        <v>46</v>
      </c>
      <c r="D2" s="55" t="s">
        <v>88</v>
      </c>
      <c r="E2" s="56"/>
      <c r="F2" s="57"/>
    </row>
    <row r="3" spans="1:6" ht="15">
      <c r="A3" s="31" t="s">
        <v>49</v>
      </c>
      <c r="B3" s="48" t="s">
        <v>50</v>
      </c>
      <c r="C3" s="48" t="s">
        <v>46</v>
      </c>
      <c r="D3" s="58" t="s">
        <v>51</v>
      </c>
      <c r="E3" s="58" t="s">
        <v>46</v>
      </c>
      <c r="F3" s="58" t="s">
        <v>46</v>
      </c>
    </row>
    <row r="4" spans="1:6" ht="15">
      <c r="A4" s="31" t="s">
        <v>52</v>
      </c>
      <c r="B4" s="48" t="s">
        <v>53</v>
      </c>
      <c r="C4" s="48" t="s">
        <v>46</v>
      </c>
      <c r="D4" s="52" t="s">
        <v>70</v>
      </c>
      <c r="E4" s="52" t="s">
        <v>46</v>
      </c>
      <c r="F4" s="52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49" t="s">
        <v>87</v>
      </c>
      <c r="E5" s="50" t="s">
        <v>46</v>
      </c>
      <c r="F5" s="51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8" t="s">
        <v>46</v>
      </c>
      <c r="E6" s="48" t="s">
        <v>46</v>
      </c>
      <c r="F6" s="48" t="s">
        <v>46</v>
      </c>
    </row>
    <row r="7" spans="1:6" ht="15">
      <c r="A7" s="31" t="s">
        <v>58</v>
      </c>
      <c r="B7" s="48" t="s">
        <v>59</v>
      </c>
      <c r="C7" s="48" t="s">
        <v>46</v>
      </c>
      <c r="D7" s="48" t="s">
        <v>46</v>
      </c>
      <c r="E7" s="48" t="s">
        <v>46</v>
      </c>
      <c r="F7" s="48" t="s">
        <v>46</v>
      </c>
    </row>
    <row r="8" spans="1:6" ht="15">
      <c r="A8" s="31" t="s">
        <v>46</v>
      </c>
      <c r="B8" s="52" t="s">
        <v>60</v>
      </c>
      <c r="C8" s="52" t="s">
        <v>46</v>
      </c>
      <c r="D8" s="52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8" t="s">
        <v>63</v>
      </c>
      <c r="D9" s="48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8" t="s">
        <v>64</v>
      </c>
      <c r="D10" s="48" t="s">
        <v>46</v>
      </c>
      <c r="E10" s="19">
        <f>IF('TABLE-I'!$M$13&gt;0,"Yes","")</f>
      </c>
      <c r="F10" s="19" t="str">
        <f>IF('TABLE-I'!$M$13&gt;0,"","No")</f>
        <v>No</v>
      </c>
    </row>
    <row r="11" spans="1:6" ht="15">
      <c r="A11" s="31" t="s">
        <v>46</v>
      </c>
      <c r="B11" s="31" t="s">
        <v>52</v>
      </c>
      <c r="C11" s="48" t="s">
        <v>65</v>
      </c>
      <c r="D11" s="48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8" t="s">
        <v>66</v>
      </c>
      <c r="D12" s="48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8" t="s">
        <v>68</v>
      </c>
      <c r="D13" s="48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8"/>
      <c r="C14" s="48"/>
      <c r="D14" s="48"/>
      <c r="E14" s="48"/>
      <c r="F14" s="48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59" t="str">
        <f>IF('Annexure-I'!$D$2="","",'Annexure-I'!$D$2)</f>
        <v>SHARMA EAST INDIA HOSPITALS &amp; MEDICAL RESEARCH LIMITED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6" customFormat="1" ht="15">
      <c r="A2" s="62" t="str">
        <f>"SHAREHOLDING PATTERN AS ON  "&amp;'Annexure-I'!$D$5</f>
        <v>SHAREHOLDING PATTERN AS ON  31St December,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7" customFormat="1" ht="1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1" t="s">
        <v>3</v>
      </c>
      <c r="J5" s="61"/>
      <c r="K5" s="61"/>
      <c r="L5" s="61"/>
      <c r="M5" s="9" t="s">
        <v>4</v>
      </c>
      <c r="N5" s="9" t="s">
        <v>32</v>
      </c>
      <c r="O5" s="61" t="s">
        <v>5</v>
      </c>
      <c r="P5" s="61"/>
      <c r="Q5" s="61" t="s">
        <v>6</v>
      </c>
      <c r="R5" s="6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9</v>
      </c>
      <c r="D7" s="17">
        <v>1761200</v>
      </c>
      <c r="E7" s="17">
        <v>0</v>
      </c>
      <c r="F7" s="17">
        <v>0</v>
      </c>
      <c r="G7" s="17">
        <v>1761200</v>
      </c>
      <c r="H7" s="18">
        <v>53.633</v>
      </c>
      <c r="I7" s="17">
        <v>1761200</v>
      </c>
      <c r="J7" s="17">
        <v>0</v>
      </c>
      <c r="K7" s="17">
        <v>1761200</v>
      </c>
      <c r="L7" s="18">
        <v>53.633</v>
      </c>
      <c r="M7" s="17">
        <v>0</v>
      </c>
      <c r="N7" s="18">
        <v>53.633</v>
      </c>
      <c r="O7" s="17">
        <v>0</v>
      </c>
      <c r="P7" s="18">
        <v>0</v>
      </c>
      <c r="Q7" s="17">
        <v>0</v>
      </c>
      <c r="R7" s="18">
        <v>0</v>
      </c>
      <c r="S7" s="17">
        <v>0</v>
      </c>
    </row>
    <row r="8" spans="1:19" s="1" customFormat="1" ht="15">
      <c r="A8" s="17" t="s">
        <v>91</v>
      </c>
      <c r="B8" s="17" t="s">
        <v>92</v>
      </c>
      <c r="C8" s="17">
        <v>3689</v>
      </c>
      <c r="D8" s="17">
        <v>1522600</v>
      </c>
      <c r="E8" s="17">
        <v>0</v>
      </c>
      <c r="F8" s="17">
        <v>0</v>
      </c>
      <c r="G8" s="17">
        <v>1522600</v>
      </c>
      <c r="H8" s="18">
        <v>46.367</v>
      </c>
      <c r="I8" s="17">
        <v>1522600</v>
      </c>
      <c r="J8" s="17">
        <v>0</v>
      </c>
      <c r="K8" s="17">
        <v>1522600</v>
      </c>
      <c r="L8" s="18">
        <v>46.367</v>
      </c>
      <c r="M8" s="17">
        <v>0</v>
      </c>
      <c r="N8" s="18">
        <v>46.367</v>
      </c>
      <c r="O8" s="17">
        <v>0</v>
      </c>
      <c r="P8" s="18">
        <v>0</v>
      </c>
      <c r="Q8" s="17">
        <v>128</v>
      </c>
      <c r="R8" s="18">
        <v>0.0084</v>
      </c>
      <c r="S8" s="17">
        <v>67400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3698</v>
      </c>
      <c r="D13" s="19">
        <v>3283800</v>
      </c>
      <c r="E13" s="19">
        <v>0</v>
      </c>
      <c r="F13" s="19">
        <v>0</v>
      </c>
      <c r="G13" s="19">
        <v>3283800</v>
      </c>
      <c r="H13" s="20">
        <v>100</v>
      </c>
      <c r="I13" s="19">
        <v>3283800</v>
      </c>
      <c r="J13" s="19">
        <v>0</v>
      </c>
      <c r="K13" s="19">
        <v>3283800</v>
      </c>
      <c r="L13" s="20">
        <v>100</v>
      </c>
      <c r="M13" s="19">
        <v>0</v>
      </c>
      <c r="N13" s="20">
        <v>100</v>
      </c>
      <c r="O13" s="19">
        <v>0</v>
      </c>
      <c r="P13" s="20">
        <v>0</v>
      </c>
      <c r="Q13" s="19">
        <v>128</v>
      </c>
      <c r="R13" s="20">
        <v>0.0039</v>
      </c>
      <c r="S13" s="19">
        <v>67400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3">
      <selection activeCell="A7" sqref="A7:U31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63" t="str">
        <f>'TABLE-I'!A2:S2</f>
        <v>SHAREHOLDING PATTERN AS ON  31St December,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8" customFormat="1" ht="1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="8" customFormat="1" ht="15"/>
    <row r="5" spans="1:21" s="10" customFormat="1" ht="150">
      <c r="A5" s="9" t="s">
        <v>20</v>
      </c>
      <c r="B5" s="9" t="s">
        <v>18</v>
      </c>
      <c r="C5" s="34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1" t="s">
        <v>3</v>
      </c>
      <c r="L5" s="61"/>
      <c r="M5" s="61"/>
      <c r="N5" s="61"/>
      <c r="O5" s="9" t="s">
        <v>4</v>
      </c>
      <c r="P5" s="9" t="s">
        <v>32</v>
      </c>
      <c r="Q5" s="61" t="s">
        <v>5</v>
      </c>
      <c r="R5" s="61"/>
      <c r="S5" s="61" t="s">
        <v>6</v>
      </c>
      <c r="T5" s="6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6</v>
      </c>
      <c r="F8" s="17">
        <v>756200</v>
      </c>
      <c r="G8" s="17">
        <v>0</v>
      </c>
      <c r="H8" s="17">
        <v>0</v>
      </c>
      <c r="I8" s="17">
        <v>756200</v>
      </c>
      <c r="J8" s="18">
        <v>23.0282</v>
      </c>
      <c r="K8" s="17">
        <v>756200</v>
      </c>
      <c r="L8" s="17">
        <v>0</v>
      </c>
      <c r="M8" s="17">
        <v>756200</v>
      </c>
      <c r="N8" s="18">
        <v>23.0282</v>
      </c>
      <c r="O8" s="17">
        <v>0</v>
      </c>
      <c r="P8" s="18">
        <v>23.0282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</row>
    <row r="9" spans="1:21" ht="15">
      <c r="A9" s="17"/>
      <c r="B9" s="17" t="s">
        <v>102</v>
      </c>
      <c r="C9" s="17"/>
      <c r="D9" s="17"/>
      <c r="E9" s="17"/>
      <c r="F9" s="17">
        <v>62000</v>
      </c>
      <c r="G9" s="17">
        <v>0</v>
      </c>
      <c r="H9" s="17">
        <v>0</v>
      </c>
      <c r="I9" s="17">
        <v>62000</v>
      </c>
      <c r="J9" s="18">
        <v>1.8881</v>
      </c>
      <c r="K9" s="17">
        <v>62000</v>
      </c>
      <c r="L9" s="17">
        <v>0</v>
      </c>
      <c r="M9" s="17">
        <v>62000</v>
      </c>
      <c r="N9" s="18">
        <v>1.8881</v>
      </c>
      <c r="O9" s="17">
        <v>0</v>
      </c>
      <c r="P9" s="18">
        <v>1.8881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</row>
    <row r="10" spans="1:21" ht="15">
      <c r="A10" s="17"/>
      <c r="B10" s="17" t="s">
        <v>103</v>
      </c>
      <c r="C10" s="17"/>
      <c r="D10" s="17"/>
      <c r="E10" s="17"/>
      <c r="F10" s="17">
        <v>58000</v>
      </c>
      <c r="G10" s="17">
        <v>0</v>
      </c>
      <c r="H10" s="17">
        <v>0</v>
      </c>
      <c r="I10" s="17">
        <v>58000</v>
      </c>
      <c r="J10" s="18">
        <v>1.7662</v>
      </c>
      <c r="K10" s="17">
        <v>58000</v>
      </c>
      <c r="L10" s="17">
        <v>0</v>
      </c>
      <c r="M10" s="17">
        <v>58000</v>
      </c>
      <c r="N10" s="18">
        <v>1.7662</v>
      </c>
      <c r="O10" s="17">
        <v>0</v>
      </c>
      <c r="P10" s="18">
        <v>1.7662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</row>
    <row r="11" spans="1:21" ht="15">
      <c r="A11" s="17"/>
      <c r="B11" s="17" t="s">
        <v>104</v>
      </c>
      <c r="C11" s="17" t="s">
        <v>105</v>
      </c>
      <c r="D11" s="17" t="s">
        <v>106</v>
      </c>
      <c r="E11" s="17"/>
      <c r="F11" s="17">
        <v>160800</v>
      </c>
      <c r="G11" s="17">
        <v>0</v>
      </c>
      <c r="H11" s="17">
        <v>0</v>
      </c>
      <c r="I11" s="17">
        <v>160800</v>
      </c>
      <c r="J11" s="18">
        <v>4.8968</v>
      </c>
      <c r="K11" s="17">
        <v>160800</v>
      </c>
      <c r="L11" s="17">
        <v>0</v>
      </c>
      <c r="M11" s="17">
        <v>160800</v>
      </c>
      <c r="N11" s="18">
        <v>4.8968</v>
      </c>
      <c r="O11" s="17">
        <v>0</v>
      </c>
      <c r="P11" s="18">
        <v>4.8968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</row>
    <row r="12" spans="1:21" ht="15">
      <c r="A12" s="17"/>
      <c r="B12" s="17" t="s">
        <v>107</v>
      </c>
      <c r="C12" s="17" t="s">
        <v>105</v>
      </c>
      <c r="D12" s="17" t="s">
        <v>108</v>
      </c>
      <c r="E12" s="17"/>
      <c r="F12" s="17">
        <v>23200</v>
      </c>
      <c r="G12" s="17">
        <v>0</v>
      </c>
      <c r="H12" s="17">
        <v>0</v>
      </c>
      <c r="I12" s="17">
        <v>23200</v>
      </c>
      <c r="J12" s="18">
        <v>0.7065</v>
      </c>
      <c r="K12" s="17">
        <v>23200</v>
      </c>
      <c r="L12" s="17">
        <v>0</v>
      </c>
      <c r="M12" s="17">
        <v>23200</v>
      </c>
      <c r="N12" s="18">
        <v>0.7065</v>
      </c>
      <c r="O12" s="17">
        <v>0</v>
      </c>
      <c r="P12" s="18">
        <v>0.7065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/>
      <c r="B13" s="17" t="s">
        <v>109</v>
      </c>
      <c r="C13" s="17" t="s">
        <v>105</v>
      </c>
      <c r="D13" s="17" t="s">
        <v>110</v>
      </c>
      <c r="E13" s="17"/>
      <c r="F13" s="17">
        <v>40000</v>
      </c>
      <c r="G13" s="17">
        <v>0</v>
      </c>
      <c r="H13" s="17">
        <v>0</v>
      </c>
      <c r="I13" s="17">
        <v>40000</v>
      </c>
      <c r="J13" s="18">
        <v>1.2181</v>
      </c>
      <c r="K13" s="17">
        <v>40000</v>
      </c>
      <c r="L13" s="17">
        <v>0</v>
      </c>
      <c r="M13" s="17">
        <v>40000</v>
      </c>
      <c r="N13" s="18">
        <v>1.2181</v>
      </c>
      <c r="O13" s="17">
        <v>0</v>
      </c>
      <c r="P13" s="18">
        <v>1.2181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/>
      <c r="B14" s="17" t="s">
        <v>111</v>
      </c>
      <c r="C14" s="17" t="s">
        <v>105</v>
      </c>
      <c r="D14" s="17" t="s">
        <v>112</v>
      </c>
      <c r="E14" s="17"/>
      <c r="F14" s="17">
        <v>412200</v>
      </c>
      <c r="G14" s="17">
        <v>0</v>
      </c>
      <c r="H14" s="17">
        <v>0</v>
      </c>
      <c r="I14" s="17">
        <v>412200</v>
      </c>
      <c r="J14" s="18">
        <v>12.5525</v>
      </c>
      <c r="K14" s="17">
        <v>412200</v>
      </c>
      <c r="L14" s="17">
        <v>0</v>
      </c>
      <c r="M14" s="17">
        <v>412200</v>
      </c>
      <c r="N14" s="18">
        <v>12.5525</v>
      </c>
      <c r="O14" s="17">
        <v>0</v>
      </c>
      <c r="P14" s="18">
        <v>12.5525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 t="s">
        <v>113</v>
      </c>
      <c r="B15" s="17" t="s">
        <v>114</v>
      </c>
      <c r="C15" s="17"/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17">
        <v>0</v>
      </c>
      <c r="L15" s="17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</row>
    <row r="16" spans="1:21" ht="15">
      <c r="A16" s="17" t="s">
        <v>115</v>
      </c>
      <c r="B16" s="17" t="s">
        <v>116</v>
      </c>
      <c r="C16" s="17"/>
      <c r="D16" s="17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7">
        <v>0</v>
      </c>
      <c r="L16" s="17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</row>
    <row r="17" spans="1:21" ht="15">
      <c r="A17" s="17" t="s">
        <v>117</v>
      </c>
      <c r="B17" s="17" t="s">
        <v>118</v>
      </c>
      <c r="C17" s="17"/>
      <c r="D17" s="17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7">
        <v>0</v>
      </c>
      <c r="L17" s="17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</row>
    <row r="18" spans="1:21" ht="15">
      <c r="A18" s="17" t="s">
        <v>119</v>
      </c>
      <c r="B18" s="17" t="s">
        <v>120</v>
      </c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8"/>
      <c r="O18" s="17"/>
      <c r="P18" s="18"/>
      <c r="Q18" s="17"/>
      <c r="R18" s="18"/>
      <c r="S18" s="17"/>
      <c r="T18" s="18"/>
      <c r="U18" s="17"/>
    </row>
    <row r="19" spans="1:21" ht="15">
      <c r="A19" s="17"/>
      <c r="B19" s="17" t="s">
        <v>121</v>
      </c>
      <c r="C19" s="17"/>
      <c r="D19" s="17"/>
      <c r="E19" s="17">
        <v>3</v>
      </c>
      <c r="F19" s="17">
        <v>1005000</v>
      </c>
      <c r="G19" s="17">
        <v>0</v>
      </c>
      <c r="H19" s="17">
        <v>0</v>
      </c>
      <c r="I19" s="17">
        <v>1005000</v>
      </c>
      <c r="J19" s="18">
        <v>30.6048</v>
      </c>
      <c r="K19" s="17">
        <v>1005000</v>
      </c>
      <c r="L19" s="17">
        <v>0</v>
      </c>
      <c r="M19" s="17">
        <v>1005000</v>
      </c>
      <c r="N19" s="18">
        <v>30.6048</v>
      </c>
      <c r="O19" s="17">
        <v>0</v>
      </c>
      <c r="P19" s="18">
        <v>30.6048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</row>
    <row r="20" spans="1:21" ht="15">
      <c r="A20" s="17"/>
      <c r="B20" s="17" t="s">
        <v>122</v>
      </c>
      <c r="C20" s="17"/>
      <c r="D20" s="17"/>
      <c r="E20" s="17"/>
      <c r="F20" s="17">
        <v>150700</v>
      </c>
      <c r="G20" s="17">
        <v>0</v>
      </c>
      <c r="H20" s="17">
        <v>0</v>
      </c>
      <c r="I20" s="17">
        <v>150700</v>
      </c>
      <c r="J20" s="18">
        <v>4.5892</v>
      </c>
      <c r="K20" s="17">
        <v>150700</v>
      </c>
      <c r="L20" s="17">
        <v>0</v>
      </c>
      <c r="M20" s="17">
        <v>150700</v>
      </c>
      <c r="N20" s="18">
        <v>4.5892</v>
      </c>
      <c r="O20" s="17">
        <v>0</v>
      </c>
      <c r="P20" s="18">
        <v>4.5892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</row>
    <row r="21" spans="1:21" ht="15">
      <c r="A21" s="17"/>
      <c r="B21" s="17" t="s">
        <v>123</v>
      </c>
      <c r="C21" s="17" t="s">
        <v>105</v>
      </c>
      <c r="D21" s="17" t="s">
        <v>124</v>
      </c>
      <c r="E21" s="17"/>
      <c r="F21" s="17">
        <v>670400</v>
      </c>
      <c r="G21" s="17">
        <v>0</v>
      </c>
      <c r="H21" s="17">
        <v>0</v>
      </c>
      <c r="I21" s="17">
        <v>670400</v>
      </c>
      <c r="J21" s="18">
        <v>20.4154</v>
      </c>
      <c r="K21" s="17">
        <v>670400</v>
      </c>
      <c r="L21" s="17">
        <v>0</v>
      </c>
      <c r="M21" s="17">
        <v>670400</v>
      </c>
      <c r="N21" s="18">
        <v>20.4154</v>
      </c>
      <c r="O21" s="17">
        <v>0</v>
      </c>
      <c r="P21" s="18">
        <v>20.4154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/>
      <c r="B22" s="17" t="s">
        <v>125</v>
      </c>
      <c r="C22" s="17" t="s">
        <v>105</v>
      </c>
      <c r="D22" s="17" t="s">
        <v>126</v>
      </c>
      <c r="E22" s="17"/>
      <c r="F22" s="17">
        <v>183900</v>
      </c>
      <c r="G22" s="17">
        <v>0</v>
      </c>
      <c r="H22" s="17">
        <v>0</v>
      </c>
      <c r="I22" s="17">
        <v>183900</v>
      </c>
      <c r="J22" s="18">
        <v>5.6002</v>
      </c>
      <c r="K22" s="17">
        <v>183900</v>
      </c>
      <c r="L22" s="17">
        <v>0</v>
      </c>
      <c r="M22" s="17">
        <v>183900</v>
      </c>
      <c r="N22" s="18">
        <v>5.6002</v>
      </c>
      <c r="O22" s="17">
        <v>0</v>
      </c>
      <c r="P22" s="18">
        <v>5.6002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/>
      <c r="B23" s="17" t="s">
        <v>127</v>
      </c>
      <c r="C23" s="17"/>
      <c r="D23" s="17"/>
      <c r="E23" s="17">
        <v>9</v>
      </c>
      <c r="F23" s="17">
        <v>1761200</v>
      </c>
      <c r="G23" s="17">
        <v>0</v>
      </c>
      <c r="H23" s="17">
        <v>0</v>
      </c>
      <c r="I23" s="17">
        <v>1761200</v>
      </c>
      <c r="J23" s="18">
        <v>53.633</v>
      </c>
      <c r="K23" s="17">
        <v>1761200</v>
      </c>
      <c r="L23" s="17">
        <v>0</v>
      </c>
      <c r="M23" s="17">
        <v>1761200</v>
      </c>
      <c r="N23" s="18">
        <v>53.633</v>
      </c>
      <c r="O23" s="17">
        <v>0</v>
      </c>
      <c r="P23" s="18">
        <v>53.633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</row>
    <row r="24" spans="1:21" s="16" customFormat="1" ht="15">
      <c r="A24" s="17" t="s">
        <v>17</v>
      </c>
      <c r="B24" s="17" t="s">
        <v>128</v>
      </c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17"/>
      <c r="N24" s="18"/>
      <c r="O24" s="17"/>
      <c r="P24" s="18"/>
      <c r="Q24" s="17"/>
      <c r="R24" s="18"/>
      <c r="S24" s="17"/>
      <c r="T24" s="18"/>
      <c r="U24" s="17"/>
    </row>
    <row r="25" spans="1:21" s="16" customFormat="1" ht="15">
      <c r="A25" s="17" t="s">
        <v>16</v>
      </c>
      <c r="B25" s="17" t="s">
        <v>129</v>
      </c>
      <c r="C25" s="17"/>
      <c r="D25" s="17"/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7">
        <v>0</v>
      </c>
      <c r="L25" s="17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</row>
    <row r="26" spans="1:21" s="16" customFormat="1" ht="15">
      <c r="A26" s="17" t="s">
        <v>113</v>
      </c>
      <c r="B26" s="17" t="s">
        <v>130</v>
      </c>
      <c r="C26" s="17"/>
      <c r="D26" s="17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7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</row>
    <row r="27" spans="1:21" s="16" customFormat="1" ht="15">
      <c r="A27" s="17" t="s">
        <v>115</v>
      </c>
      <c r="B27" s="17" t="s">
        <v>131</v>
      </c>
      <c r="C27" s="17"/>
      <c r="D27" s="17"/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7">
        <v>0</v>
      </c>
      <c r="M27" s="17">
        <v>0</v>
      </c>
      <c r="N27" s="18">
        <v>0</v>
      </c>
      <c r="O27" s="17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7">
        <v>0</v>
      </c>
    </row>
    <row r="28" spans="1:21" s="16" customFormat="1" ht="15">
      <c r="A28" s="17" t="s">
        <v>117</v>
      </c>
      <c r="B28" s="17" t="s">
        <v>132</v>
      </c>
      <c r="C28" s="17"/>
      <c r="D28" s="17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7">
        <v>0</v>
      </c>
      <c r="M28" s="17">
        <v>0</v>
      </c>
      <c r="N28" s="18">
        <v>0</v>
      </c>
      <c r="O28" s="17">
        <v>0</v>
      </c>
      <c r="P28" s="18">
        <v>0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</row>
    <row r="29" spans="1:21" ht="15">
      <c r="A29" s="47" t="s">
        <v>119</v>
      </c>
      <c r="B29" s="47" t="s">
        <v>133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15">
      <c r="A30" s="47"/>
      <c r="B30" s="47" t="s">
        <v>127</v>
      </c>
      <c r="C30" s="47"/>
      <c r="D30" s="47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</row>
    <row r="31" spans="1:21" ht="30">
      <c r="A31" s="47"/>
      <c r="B31" s="47" t="s">
        <v>134</v>
      </c>
      <c r="C31" s="47"/>
      <c r="D31" s="47"/>
      <c r="E31" s="47">
        <v>9</v>
      </c>
      <c r="F31" s="47">
        <v>1761200</v>
      </c>
      <c r="G31" s="47">
        <v>0</v>
      </c>
      <c r="H31" s="47">
        <v>0</v>
      </c>
      <c r="I31" s="47">
        <v>1761200</v>
      </c>
      <c r="J31" s="47">
        <v>53.633</v>
      </c>
      <c r="K31" s="47">
        <v>1761200</v>
      </c>
      <c r="L31" s="47">
        <v>0</v>
      </c>
      <c r="M31" s="47">
        <v>1761200</v>
      </c>
      <c r="N31" s="47">
        <v>53.633</v>
      </c>
      <c r="O31" s="47">
        <v>0</v>
      </c>
      <c r="P31" s="47">
        <v>53.633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="60" zoomScalePageLayoutView="0" workbookViewId="0" topLeftCell="A46">
      <selection activeCell="A8" sqref="A8:W57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5">
      <c r="A2" s="63" t="str">
        <f>'TABLE-I'!A2:S2</f>
        <v>SHAREHOLDING PATTERN AS ON  31St December,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8" customFormat="1" ht="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="8" customFormat="1" ht="15"/>
    <row r="5" spans="1:23" s="10" customFormat="1" ht="69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  <c r="U5" s="66" t="s">
        <v>85</v>
      </c>
      <c r="V5" s="67"/>
      <c r="W5" s="68"/>
    </row>
    <row r="6" spans="1:23" s="10" customFormat="1" ht="35.25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84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66" t="s">
        <v>86</v>
      </c>
      <c r="V6" s="67"/>
      <c r="W6" s="68"/>
    </row>
    <row r="7" spans="1:23" s="10" customFormat="1" ht="53.2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37" t="s">
        <v>74</v>
      </c>
      <c r="V7" s="37" t="s">
        <v>72</v>
      </c>
      <c r="W7" s="37" t="s">
        <v>73</v>
      </c>
    </row>
    <row r="8" spans="1:23" ht="15" customHeight="1">
      <c r="A8" s="17" t="s">
        <v>15</v>
      </c>
      <c r="B8" s="17" t="s">
        <v>131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7"/>
      <c r="V8" s="47"/>
      <c r="W8" s="47"/>
    </row>
    <row r="9" spans="1:23" ht="15">
      <c r="A9" s="17" t="s">
        <v>16</v>
      </c>
      <c r="B9" s="17" t="s">
        <v>135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>
        <v>0</v>
      </c>
      <c r="S9" s="18">
        <v>0</v>
      </c>
      <c r="T9" s="17">
        <v>0</v>
      </c>
      <c r="U9" s="47"/>
      <c r="V9" s="47"/>
      <c r="W9" s="47"/>
    </row>
    <row r="10" spans="1:23" ht="15">
      <c r="A10" s="17" t="s">
        <v>113</v>
      </c>
      <c r="B10" s="17" t="s">
        <v>136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47"/>
      <c r="V10" s="47"/>
      <c r="W10" s="47"/>
    </row>
    <row r="11" spans="1:23" ht="15">
      <c r="A11" s="17" t="s">
        <v>115</v>
      </c>
      <c r="B11" s="17" t="s">
        <v>137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0</v>
      </c>
      <c r="U11" s="47"/>
      <c r="V11" s="47"/>
      <c r="W11" s="47"/>
    </row>
    <row r="12" spans="1:23" ht="15">
      <c r="A12" s="17" t="s">
        <v>117</v>
      </c>
      <c r="B12" s="17" t="s">
        <v>138</v>
      </c>
      <c r="C12" s="17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0</v>
      </c>
      <c r="J12" s="17">
        <v>0</v>
      </c>
      <c r="K12" s="17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17">
        <v>0</v>
      </c>
      <c r="S12" s="18">
        <v>0</v>
      </c>
      <c r="T12" s="17">
        <v>0</v>
      </c>
      <c r="U12" s="47"/>
      <c r="V12" s="47"/>
      <c r="W12" s="47"/>
    </row>
    <row r="13" spans="1:23" ht="15">
      <c r="A13" s="17" t="s">
        <v>119</v>
      </c>
      <c r="B13" s="17" t="s">
        <v>139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>
        <v>0</v>
      </c>
      <c r="S13" s="18">
        <v>0</v>
      </c>
      <c r="T13" s="17">
        <v>0</v>
      </c>
      <c r="U13" s="47"/>
      <c r="V13" s="47"/>
      <c r="W13" s="47"/>
    </row>
    <row r="14" spans="1:23" ht="15">
      <c r="A14" s="17" t="s">
        <v>140</v>
      </c>
      <c r="B14" s="17" t="s">
        <v>141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>
        <v>0</v>
      </c>
      <c r="S14" s="18">
        <v>0</v>
      </c>
      <c r="T14" s="17">
        <v>0</v>
      </c>
      <c r="U14" s="47"/>
      <c r="V14" s="47"/>
      <c r="W14" s="47"/>
    </row>
    <row r="15" spans="1:23" ht="15">
      <c r="A15" s="17" t="s">
        <v>142</v>
      </c>
      <c r="B15" s="17" t="s">
        <v>143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47"/>
      <c r="V15" s="47"/>
      <c r="W15" s="47"/>
    </row>
    <row r="16" spans="1:23" ht="15">
      <c r="A16" s="17" t="s">
        <v>144</v>
      </c>
      <c r="B16" s="17" t="s">
        <v>145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47"/>
      <c r="V16" s="47"/>
      <c r="W16" s="47"/>
    </row>
    <row r="17" spans="1:23" ht="15">
      <c r="A17" s="17" t="s">
        <v>146</v>
      </c>
      <c r="B17" s="17" t="s">
        <v>147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47"/>
      <c r="V17" s="47"/>
      <c r="W17" s="47"/>
    </row>
    <row r="18" spans="1:23" ht="15">
      <c r="A18" s="17" t="s">
        <v>148</v>
      </c>
      <c r="B18" s="17" t="s">
        <v>149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47"/>
      <c r="V18" s="47"/>
      <c r="W18" s="47"/>
    </row>
    <row r="19" spans="1:23" ht="15">
      <c r="A19" s="17"/>
      <c r="B19" s="17" t="s">
        <v>150</v>
      </c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7">
        <v>0</v>
      </c>
      <c r="K19" s="17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17">
        <v>0</v>
      </c>
      <c r="S19" s="18">
        <v>0</v>
      </c>
      <c r="T19" s="17">
        <v>0</v>
      </c>
      <c r="U19" s="47"/>
      <c r="V19" s="47"/>
      <c r="W19" s="47"/>
    </row>
    <row r="20" spans="1:23" ht="15">
      <c r="A20" s="17" t="s">
        <v>17</v>
      </c>
      <c r="B20" s="17" t="s">
        <v>151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7"/>
      <c r="V20" s="47"/>
      <c r="W20" s="47"/>
    </row>
    <row r="21" spans="1:23" ht="15">
      <c r="A21" s="17" t="s">
        <v>16</v>
      </c>
      <c r="B21" s="17" t="s">
        <v>152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47"/>
      <c r="V21" s="47"/>
      <c r="W21" s="47"/>
    </row>
    <row r="22" spans="1:23" ht="15">
      <c r="A22" s="17" t="s">
        <v>113</v>
      </c>
      <c r="B22" s="17" t="s">
        <v>153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47"/>
      <c r="V22" s="47"/>
      <c r="W22" s="47"/>
    </row>
    <row r="23" spans="1:23" ht="15">
      <c r="A23" s="17" t="s">
        <v>115</v>
      </c>
      <c r="B23" s="17" t="s">
        <v>145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47"/>
      <c r="V23" s="47"/>
      <c r="W23" s="47"/>
    </row>
    <row r="24" spans="1:23" ht="15">
      <c r="A24" s="17" t="s">
        <v>117</v>
      </c>
      <c r="B24" s="17" t="s">
        <v>154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47"/>
      <c r="V24" s="47"/>
      <c r="W24" s="47"/>
    </row>
    <row r="25" spans="1:23" ht="15">
      <c r="A25" s="17" t="s">
        <v>119</v>
      </c>
      <c r="B25" s="17" t="s">
        <v>155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>
        <v>0</v>
      </c>
      <c r="S25" s="18">
        <v>0</v>
      </c>
      <c r="T25" s="17">
        <v>0</v>
      </c>
      <c r="U25" s="47"/>
      <c r="V25" s="47"/>
      <c r="W25" s="47"/>
    </row>
    <row r="26" spans="1:23" ht="15">
      <c r="A26" s="17" t="s">
        <v>140</v>
      </c>
      <c r="B26" s="17" t="s">
        <v>156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47"/>
      <c r="V26" s="47"/>
      <c r="W26" s="47"/>
    </row>
    <row r="27" spans="1:23" ht="15">
      <c r="A27" s="17"/>
      <c r="B27" s="17" t="s">
        <v>157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47"/>
      <c r="V27" s="47"/>
      <c r="W27" s="47"/>
    </row>
    <row r="28" spans="1:23" ht="15">
      <c r="A28" s="17" t="s">
        <v>158</v>
      </c>
      <c r="B28" s="17" t="s">
        <v>159</v>
      </c>
      <c r="C28" s="17"/>
      <c r="D28" s="17"/>
      <c r="E28" s="17"/>
      <c r="F28" s="17"/>
      <c r="G28" s="17"/>
      <c r="H28" s="17"/>
      <c r="I28" s="18"/>
      <c r="J28" s="17"/>
      <c r="K28" s="17"/>
      <c r="L28" s="17"/>
      <c r="M28" s="18"/>
      <c r="N28" s="17"/>
      <c r="O28" s="18"/>
      <c r="P28" s="17"/>
      <c r="Q28" s="18"/>
      <c r="R28" s="17"/>
      <c r="S28" s="18"/>
      <c r="T28" s="17"/>
      <c r="U28" s="47"/>
      <c r="V28" s="47"/>
      <c r="W28" s="47"/>
    </row>
    <row r="29" spans="1:23" ht="15">
      <c r="A29" s="17" t="s">
        <v>16</v>
      </c>
      <c r="B29" s="17" t="s">
        <v>160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7">
        <v>0</v>
      </c>
      <c r="K29" s="17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47"/>
      <c r="V29" s="47"/>
      <c r="W29" s="47"/>
    </row>
    <row r="30" spans="1:23" ht="15">
      <c r="A30" s="17" t="s">
        <v>113</v>
      </c>
      <c r="B30" s="17" t="s">
        <v>161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0</v>
      </c>
      <c r="U30" s="47"/>
      <c r="V30" s="47"/>
      <c r="W30" s="47"/>
    </row>
    <row r="31" spans="1:23" ht="15">
      <c r="A31" s="17" t="s">
        <v>115</v>
      </c>
      <c r="B31" s="17" t="s">
        <v>162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47"/>
      <c r="V31" s="47"/>
      <c r="W31" s="47"/>
    </row>
    <row r="32" spans="1:23" ht="15">
      <c r="A32" s="17"/>
      <c r="B32" s="17" t="s">
        <v>163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47"/>
      <c r="V32" s="47"/>
      <c r="W32" s="47"/>
    </row>
    <row r="33" spans="1:23" ht="15">
      <c r="A33" s="17" t="s">
        <v>164</v>
      </c>
      <c r="B33" s="17" t="s">
        <v>165</v>
      </c>
      <c r="C33" s="17"/>
      <c r="D33" s="17"/>
      <c r="E33" s="17"/>
      <c r="F33" s="17"/>
      <c r="G33" s="17"/>
      <c r="H33" s="17"/>
      <c r="I33" s="18"/>
      <c r="J33" s="17"/>
      <c r="K33" s="17"/>
      <c r="L33" s="17"/>
      <c r="M33" s="18"/>
      <c r="N33" s="17"/>
      <c r="O33" s="18"/>
      <c r="P33" s="17"/>
      <c r="Q33" s="18"/>
      <c r="R33" s="17"/>
      <c r="S33" s="18"/>
      <c r="T33" s="17"/>
      <c r="U33" s="47"/>
      <c r="V33" s="47"/>
      <c r="W33" s="47"/>
    </row>
    <row r="34" spans="1:23" ht="15">
      <c r="A34" s="17" t="s">
        <v>16</v>
      </c>
      <c r="B34" s="17" t="s">
        <v>166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7">
        <v>0</v>
      </c>
      <c r="K34" s="17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0</v>
      </c>
      <c r="T34" s="17">
        <v>0</v>
      </c>
      <c r="U34" s="47"/>
      <c r="V34" s="47"/>
      <c r="W34" s="47"/>
    </row>
    <row r="35" spans="1:23" ht="15">
      <c r="A35" s="17" t="s">
        <v>113</v>
      </c>
      <c r="B35" s="17" t="s">
        <v>167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0</v>
      </c>
      <c r="T35" s="17">
        <v>0</v>
      </c>
      <c r="U35" s="47"/>
      <c r="V35" s="47"/>
      <c r="W35" s="47"/>
    </row>
    <row r="36" spans="1:23" ht="15">
      <c r="A36" s="47" t="s">
        <v>115</v>
      </c>
      <c r="B36" s="47" t="s">
        <v>168</v>
      </c>
      <c r="C36" s="47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/>
      <c r="V36" s="47"/>
      <c r="W36" s="47"/>
    </row>
    <row r="37" spans="1:23" ht="60">
      <c r="A37" s="47" t="s">
        <v>117</v>
      </c>
      <c r="B37" s="47" t="s">
        <v>169</v>
      </c>
      <c r="C37" s="4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/>
      <c r="V37" s="47"/>
      <c r="W37" s="47"/>
    </row>
    <row r="38" spans="1:23" ht="60">
      <c r="A38" s="47" t="s">
        <v>119</v>
      </c>
      <c r="B38" s="47" t="s">
        <v>170</v>
      </c>
      <c r="C38" s="47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/>
      <c r="V38" s="47"/>
      <c r="W38" s="47"/>
    </row>
    <row r="39" spans="1:23" ht="30">
      <c r="A39" s="47" t="s">
        <v>140</v>
      </c>
      <c r="B39" s="47" t="s">
        <v>171</v>
      </c>
      <c r="C39" s="47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/>
      <c r="V39" s="47"/>
      <c r="W39" s="47"/>
    </row>
    <row r="40" spans="1:23" ht="30">
      <c r="A40" s="47" t="s">
        <v>142</v>
      </c>
      <c r="B40" s="47" t="s">
        <v>172</v>
      </c>
      <c r="C40" s="47"/>
      <c r="D40" s="47">
        <v>3675</v>
      </c>
      <c r="E40" s="47">
        <v>823800</v>
      </c>
      <c r="F40" s="47">
        <v>0</v>
      </c>
      <c r="G40" s="47">
        <v>0</v>
      </c>
      <c r="H40" s="47">
        <v>823800</v>
      </c>
      <c r="I40" s="47">
        <v>25.0868</v>
      </c>
      <c r="J40" s="47">
        <v>823800</v>
      </c>
      <c r="K40" s="47">
        <v>0</v>
      </c>
      <c r="L40" s="47">
        <v>823800</v>
      </c>
      <c r="M40" s="47">
        <v>25.0868</v>
      </c>
      <c r="N40" s="47">
        <v>0</v>
      </c>
      <c r="O40" s="47">
        <v>25.0868</v>
      </c>
      <c r="P40" s="47">
        <v>0</v>
      </c>
      <c r="Q40" s="47">
        <v>0</v>
      </c>
      <c r="R40" s="47">
        <v>128</v>
      </c>
      <c r="S40" s="47">
        <v>0.0155</v>
      </c>
      <c r="T40" s="47">
        <v>44900</v>
      </c>
      <c r="U40" s="47"/>
      <c r="V40" s="47"/>
      <c r="W40" s="47"/>
    </row>
    <row r="41" spans="1:23" ht="30">
      <c r="A41" s="47" t="s">
        <v>144</v>
      </c>
      <c r="B41" s="47" t="s">
        <v>173</v>
      </c>
      <c r="C41" s="47"/>
      <c r="D41" s="47">
        <v>6</v>
      </c>
      <c r="E41" s="47">
        <v>276400</v>
      </c>
      <c r="F41" s="47">
        <v>0</v>
      </c>
      <c r="G41" s="47">
        <v>0</v>
      </c>
      <c r="H41" s="47">
        <v>276400</v>
      </c>
      <c r="I41" s="47">
        <v>8.4171</v>
      </c>
      <c r="J41" s="47">
        <v>276400</v>
      </c>
      <c r="K41" s="47">
        <v>0</v>
      </c>
      <c r="L41" s="47">
        <v>276400</v>
      </c>
      <c r="M41" s="47">
        <v>8.4171</v>
      </c>
      <c r="N41" s="47">
        <v>0</v>
      </c>
      <c r="O41" s="47">
        <v>8.4171</v>
      </c>
      <c r="P41" s="47">
        <v>0</v>
      </c>
      <c r="Q41" s="47">
        <v>0</v>
      </c>
      <c r="R41" s="47">
        <v>0</v>
      </c>
      <c r="S41" s="47">
        <v>0</v>
      </c>
      <c r="T41" s="47">
        <v>22000</v>
      </c>
      <c r="U41" s="47"/>
      <c r="V41" s="47"/>
      <c r="W41" s="47"/>
    </row>
    <row r="42" spans="1:23" ht="15">
      <c r="A42" s="47"/>
      <c r="B42" s="47" t="s">
        <v>174</v>
      </c>
      <c r="C42" s="47"/>
      <c r="D42" s="47"/>
      <c r="E42" s="47">
        <v>35100</v>
      </c>
      <c r="F42" s="47">
        <v>0</v>
      </c>
      <c r="G42" s="47">
        <v>0</v>
      </c>
      <c r="H42" s="47">
        <v>35100</v>
      </c>
      <c r="I42" s="47">
        <v>1.0689</v>
      </c>
      <c r="J42" s="47">
        <v>35100</v>
      </c>
      <c r="K42" s="47">
        <v>0</v>
      </c>
      <c r="L42" s="47">
        <v>35100</v>
      </c>
      <c r="M42" s="47">
        <v>1.0689</v>
      </c>
      <c r="N42" s="47">
        <v>0</v>
      </c>
      <c r="O42" s="47">
        <v>1.0689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/>
      <c r="V42" s="47"/>
      <c r="W42" s="47"/>
    </row>
    <row r="43" spans="1:23" ht="15">
      <c r="A43" s="47"/>
      <c r="B43" s="47" t="s">
        <v>175</v>
      </c>
      <c r="C43" s="47"/>
      <c r="D43" s="47"/>
      <c r="E43" s="47">
        <v>40000</v>
      </c>
      <c r="F43" s="47">
        <v>0</v>
      </c>
      <c r="G43" s="47">
        <v>0</v>
      </c>
      <c r="H43" s="47">
        <v>40000</v>
      </c>
      <c r="I43" s="47">
        <v>1.2181</v>
      </c>
      <c r="J43" s="47">
        <v>40000</v>
      </c>
      <c r="K43" s="47">
        <v>0</v>
      </c>
      <c r="L43" s="47">
        <v>40000</v>
      </c>
      <c r="M43" s="47">
        <v>1.2181</v>
      </c>
      <c r="N43" s="47">
        <v>0</v>
      </c>
      <c r="O43" s="47">
        <v>1.2181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/>
      <c r="V43" s="47"/>
      <c r="W43" s="47"/>
    </row>
    <row r="44" spans="1:23" ht="15">
      <c r="A44" s="47"/>
      <c r="B44" s="47" t="s">
        <v>176</v>
      </c>
      <c r="C44" s="47"/>
      <c r="D44" s="47"/>
      <c r="E44" s="47">
        <v>83800</v>
      </c>
      <c r="F44" s="47">
        <v>0</v>
      </c>
      <c r="G44" s="47">
        <v>0</v>
      </c>
      <c r="H44" s="47">
        <v>83800</v>
      </c>
      <c r="I44" s="47">
        <v>2.5519</v>
      </c>
      <c r="J44" s="47">
        <v>83800</v>
      </c>
      <c r="K44" s="47">
        <v>0</v>
      </c>
      <c r="L44" s="47">
        <v>83800</v>
      </c>
      <c r="M44" s="47">
        <v>2.5519</v>
      </c>
      <c r="N44" s="47">
        <v>0</v>
      </c>
      <c r="O44" s="47">
        <v>2.5519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/>
      <c r="V44" s="47"/>
      <c r="W44" s="47"/>
    </row>
    <row r="45" spans="1:23" ht="15">
      <c r="A45" s="47"/>
      <c r="B45" s="47" t="s">
        <v>177</v>
      </c>
      <c r="C45" s="47"/>
      <c r="D45" s="47"/>
      <c r="E45" s="47">
        <v>60000</v>
      </c>
      <c r="F45" s="47">
        <v>0</v>
      </c>
      <c r="G45" s="47">
        <v>0</v>
      </c>
      <c r="H45" s="47">
        <v>60000</v>
      </c>
      <c r="I45" s="47">
        <v>1.8272</v>
      </c>
      <c r="J45" s="47">
        <v>60000</v>
      </c>
      <c r="K45" s="47">
        <v>0</v>
      </c>
      <c r="L45" s="47">
        <v>60000</v>
      </c>
      <c r="M45" s="47">
        <v>1.8272</v>
      </c>
      <c r="N45" s="47">
        <v>0</v>
      </c>
      <c r="O45" s="47">
        <v>1.8272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/>
      <c r="V45" s="47"/>
      <c r="W45" s="47"/>
    </row>
    <row r="46" spans="1:23" ht="15">
      <c r="A46" s="47"/>
      <c r="B46" s="47" t="s">
        <v>178</v>
      </c>
      <c r="C46" s="47"/>
      <c r="D46" s="47"/>
      <c r="E46" s="47">
        <v>35500</v>
      </c>
      <c r="F46" s="47">
        <v>0</v>
      </c>
      <c r="G46" s="47">
        <v>0</v>
      </c>
      <c r="H46" s="47">
        <v>35500</v>
      </c>
      <c r="I46" s="47">
        <v>1.0811</v>
      </c>
      <c r="J46" s="47">
        <v>35500</v>
      </c>
      <c r="K46" s="47">
        <v>0</v>
      </c>
      <c r="L46" s="47">
        <v>35500</v>
      </c>
      <c r="M46" s="47">
        <v>1.0811</v>
      </c>
      <c r="N46" s="47">
        <v>0</v>
      </c>
      <c r="O46" s="47">
        <v>1.0811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/>
      <c r="V46" s="47"/>
      <c r="W46" s="47"/>
    </row>
    <row r="47" spans="1:23" ht="30">
      <c r="A47" s="47" t="s">
        <v>146</v>
      </c>
      <c r="B47" s="47" t="s">
        <v>179</v>
      </c>
      <c r="C47" s="47"/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/>
      <c r="V47" s="47"/>
      <c r="W47" s="47"/>
    </row>
    <row r="48" spans="1:23" ht="30">
      <c r="A48" s="47"/>
      <c r="B48" s="47" t="s">
        <v>180</v>
      </c>
      <c r="C48" s="47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/>
      <c r="V48" s="47"/>
      <c r="W48" s="47"/>
    </row>
    <row r="49" spans="1:23" ht="15">
      <c r="A49" s="47" t="s">
        <v>148</v>
      </c>
      <c r="B49" s="47" t="s">
        <v>181</v>
      </c>
      <c r="C49" s="47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/>
      <c r="V49" s="47"/>
      <c r="W49" s="47"/>
    </row>
    <row r="50" spans="1:23" ht="15">
      <c r="A50" s="47" t="s">
        <v>182</v>
      </c>
      <c r="B50" s="47" t="s">
        <v>183</v>
      </c>
      <c r="C50" s="47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/>
      <c r="V50" s="47"/>
      <c r="W50" s="47"/>
    </row>
    <row r="51" spans="1:23" ht="15">
      <c r="A51" s="47" t="s">
        <v>184</v>
      </c>
      <c r="B51" s="47" t="s">
        <v>185</v>
      </c>
      <c r="C51" s="47"/>
      <c r="D51" s="47">
        <v>7</v>
      </c>
      <c r="E51" s="47">
        <v>422300</v>
      </c>
      <c r="F51" s="47">
        <v>0</v>
      </c>
      <c r="G51" s="47">
        <v>0</v>
      </c>
      <c r="H51" s="47">
        <v>422300</v>
      </c>
      <c r="I51" s="47">
        <v>12.8601</v>
      </c>
      <c r="J51" s="47">
        <v>422300</v>
      </c>
      <c r="K51" s="47">
        <v>0</v>
      </c>
      <c r="L51" s="47">
        <v>422300</v>
      </c>
      <c r="M51" s="47">
        <v>12.8601</v>
      </c>
      <c r="N51" s="47">
        <v>0</v>
      </c>
      <c r="O51" s="47">
        <v>12.8601</v>
      </c>
      <c r="P51" s="47">
        <v>0</v>
      </c>
      <c r="Q51" s="47">
        <v>0</v>
      </c>
      <c r="R51" s="47">
        <v>0</v>
      </c>
      <c r="S51" s="47">
        <v>0</v>
      </c>
      <c r="T51" s="47">
        <v>400</v>
      </c>
      <c r="U51" s="47"/>
      <c r="V51" s="47"/>
      <c r="W51" s="47"/>
    </row>
    <row r="52" spans="1:23" ht="15">
      <c r="A52" s="47"/>
      <c r="B52" s="47" t="s">
        <v>186</v>
      </c>
      <c r="C52" s="47"/>
      <c r="D52" s="47"/>
      <c r="E52" s="47">
        <v>290900</v>
      </c>
      <c r="F52" s="47">
        <v>0</v>
      </c>
      <c r="G52" s="47">
        <v>0</v>
      </c>
      <c r="H52" s="47">
        <v>290900</v>
      </c>
      <c r="I52" s="47">
        <v>8.8586</v>
      </c>
      <c r="J52" s="47">
        <v>290900</v>
      </c>
      <c r="K52" s="47">
        <v>0</v>
      </c>
      <c r="L52" s="47">
        <v>290900</v>
      </c>
      <c r="M52" s="47">
        <v>8.8586</v>
      </c>
      <c r="N52" s="47">
        <v>0</v>
      </c>
      <c r="O52" s="47">
        <v>8.8586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/>
      <c r="V52" s="47"/>
      <c r="W52" s="47"/>
    </row>
    <row r="53" spans="1:23" ht="15">
      <c r="A53" s="47"/>
      <c r="B53" s="47" t="s">
        <v>187</v>
      </c>
      <c r="C53" s="47"/>
      <c r="D53" s="47"/>
      <c r="E53" s="47">
        <v>100000</v>
      </c>
      <c r="F53" s="47">
        <v>0</v>
      </c>
      <c r="G53" s="47">
        <v>0</v>
      </c>
      <c r="H53" s="47">
        <v>100000</v>
      </c>
      <c r="I53" s="47">
        <v>3.0453</v>
      </c>
      <c r="J53" s="47">
        <v>100000</v>
      </c>
      <c r="K53" s="47">
        <v>0</v>
      </c>
      <c r="L53" s="47">
        <v>100000</v>
      </c>
      <c r="M53" s="47">
        <v>3.0453</v>
      </c>
      <c r="N53" s="47">
        <v>0</v>
      </c>
      <c r="O53" s="47">
        <v>3.0453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/>
      <c r="V53" s="47"/>
      <c r="W53" s="47"/>
    </row>
    <row r="54" spans="1:23" ht="15">
      <c r="A54" s="47" t="s">
        <v>188</v>
      </c>
      <c r="B54" s="47" t="s">
        <v>189</v>
      </c>
      <c r="C54" s="47"/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/>
      <c r="V54" s="47"/>
      <c r="W54" s="47"/>
    </row>
    <row r="55" spans="1:23" ht="15">
      <c r="A55" s="47"/>
      <c r="B55" s="47" t="s">
        <v>190</v>
      </c>
      <c r="C55" s="47"/>
      <c r="D55" s="47">
        <v>1</v>
      </c>
      <c r="E55" s="47">
        <v>100</v>
      </c>
      <c r="F55" s="47">
        <v>0</v>
      </c>
      <c r="G55" s="47">
        <v>0</v>
      </c>
      <c r="H55" s="47">
        <v>100</v>
      </c>
      <c r="I55" s="47">
        <v>0.003</v>
      </c>
      <c r="J55" s="47">
        <v>100</v>
      </c>
      <c r="K55" s="47">
        <v>0</v>
      </c>
      <c r="L55" s="47">
        <v>100</v>
      </c>
      <c r="M55" s="47">
        <v>0.003</v>
      </c>
      <c r="N55" s="47">
        <v>0</v>
      </c>
      <c r="O55" s="47">
        <v>0.003</v>
      </c>
      <c r="P55" s="47">
        <v>0</v>
      </c>
      <c r="Q55" s="47">
        <v>0</v>
      </c>
      <c r="R55" s="47">
        <v>0</v>
      </c>
      <c r="S55" s="47">
        <v>0</v>
      </c>
      <c r="T55" s="47">
        <v>100</v>
      </c>
      <c r="U55" s="47"/>
      <c r="V55" s="47"/>
      <c r="W55" s="47"/>
    </row>
    <row r="56" spans="1:23" ht="15">
      <c r="A56" s="47"/>
      <c r="B56" s="47" t="s">
        <v>191</v>
      </c>
      <c r="C56" s="47"/>
      <c r="D56" s="47">
        <v>3689</v>
      </c>
      <c r="E56" s="47">
        <v>1522600</v>
      </c>
      <c r="F56" s="47">
        <v>0</v>
      </c>
      <c r="G56" s="47">
        <v>0</v>
      </c>
      <c r="H56" s="47">
        <v>1522600</v>
      </c>
      <c r="I56" s="47">
        <v>46.367</v>
      </c>
      <c r="J56" s="47">
        <v>1522600</v>
      </c>
      <c r="K56" s="47">
        <v>0</v>
      </c>
      <c r="L56" s="47">
        <v>1522600</v>
      </c>
      <c r="M56" s="47">
        <v>46.367</v>
      </c>
      <c r="N56" s="47">
        <v>0</v>
      </c>
      <c r="O56" s="47">
        <v>46.367</v>
      </c>
      <c r="P56" s="47">
        <v>0</v>
      </c>
      <c r="Q56" s="47">
        <v>0</v>
      </c>
      <c r="R56" s="47">
        <v>128</v>
      </c>
      <c r="S56" s="47">
        <v>0.0084</v>
      </c>
      <c r="T56" s="47">
        <v>67400</v>
      </c>
      <c r="U56" s="47"/>
      <c r="V56" s="47"/>
      <c r="W56" s="47"/>
    </row>
    <row r="57" spans="1:23" ht="30">
      <c r="A57" s="47"/>
      <c r="B57" s="47" t="s">
        <v>192</v>
      </c>
      <c r="C57" s="47"/>
      <c r="D57" s="47">
        <v>3689</v>
      </c>
      <c r="E57" s="47">
        <v>1522600</v>
      </c>
      <c r="F57" s="47">
        <v>0</v>
      </c>
      <c r="G57" s="47">
        <v>0</v>
      </c>
      <c r="H57" s="47">
        <v>1522600</v>
      </c>
      <c r="I57" s="47">
        <v>46.367</v>
      </c>
      <c r="J57" s="47">
        <v>1522600</v>
      </c>
      <c r="K57" s="47">
        <v>0</v>
      </c>
      <c r="L57" s="47">
        <v>1522600</v>
      </c>
      <c r="M57" s="47">
        <v>46.367</v>
      </c>
      <c r="N57" s="47">
        <v>0</v>
      </c>
      <c r="O57" s="47">
        <v>46.367</v>
      </c>
      <c r="P57" s="47">
        <v>0</v>
      </c>
      <c r="Q57" s="47">
        <v>0</v>
      </c>
      <c r="R57" s="47">
        <v>128</v>
      </c>
      <c r="S57" s="47">
        <v>0.0084</v>
      </c>
      <c r="T57" s="47">
        <v>67400</v>
      </c>
      <c r="U57" s="47"/>
      <c r="V57" s="47"/>
      <c r="W57" s="47"/>
    </row>
  </sheetData>
  <sheetProtection/>
  <mergeCells count="26"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  <mergeCell ref="P6:P7"/>
    <mergeCell ref="Q6:Q7"/>
    <mergeCell ref="I5:I7"/>
    <mergeCell ref="H5:H7"/>
    <mergeCell ref="G5:G7"/>
    <mergeCell ref="F5:F7"/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">
      <c r="A2" s="63" t="str">
        <f>'TABLE-I'!A2:S2</f>
        <v>SHAREHOLDING PATTERN AS ON  31St December,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7" customFormat="1" ht="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7" customFormat="1" ht="15">
      <c r="A4" s="14"/>
    </row>
    <row r="5" spans="1:20" s="15" customFormat="1" ht="86.25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</row>
    <row r="6" spans="1:22" s="15" customFormat="1" ht="30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84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10"/>
      <c r="V6" s="10"/>
    </row>
    <row r="7" spans="1:22" s="36" customFormat="1" ht="43.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/>
      <c r="R8" s="43"/>
      <c r="S8" s="45" t="s">
        <v>83</v>
      </c>
      <c r="T8" s="45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  <c r="R9" s="43"/>
      <c r="S9" s="45" t="s">
        <v>83</v>
      </c>
      <c r="T9" s="45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3"/>
      <c r="R10" s="43"/>
      <c r="S10" s="45" t="s">
        <v>83</v>
      </c>
      <c r="T10" s="45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  <c r="R11" s="43"/>
      <c r="S11" s="45" t="s">
        <v>83</v>
      </c>
      <c r="T11" s="45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3"/>
      <c r="R12" s="43"/>
      <c r="S12" s="45" t="s">
        <v>83</v>
      </c>
      <c r="T12" s="45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4">
        <v>0</v>
      </c>
      <c r="R13" s="44"/>
      <c r="S13" s="45" t="s">
        <v>83</v>
      </c>
      <c r="T13" s="46">
        <v>0</v>
      </c>
    </row>
  </sheetData>
  <sheetProtection/>
  <mergeCells count="24">
    <mergeCell ref="J5:M5"/>
    <mergeCell ref="O5:O7"/>
    <mergeCell ref="J6:L6"/>
    <mergeCell ref="M6:M7"/>
    <mergeCell ref="P6:P7"/>
    <mergeCell ref="Q6:Q7"/>
    <mergeCell ref="A3:T3"/>
    <mergeCell ref="R6:R7"/>
    <mergeCell ref="S6:S7"/>
    <mergeCell ref="P5:Q5"/>
    <mergeCell ref="R5:S5"/>
    <mergeCell ref="H5:H7"/>
    <mergeCell ref="I5:I7"/>
    <mergeCell ref="N5:N7"/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T5:T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5" t="str">
        <f>'TABLE-I'!A1:S1</f>
        <v>SHARMA EAST INDIA HOSPITALS &amp; MEDICAL RESEARCH LIMITED</v>
      </c>
      <c r="B1" s="65"/>
      <c r="C1" s="65"/>
      <c r="D1" s="65"/>
      <c r="E1" s="65"/>
      <c r="F1" s="65"/>
      <c r="G1" s="65"/>
      <c r="H1" s="65"/>
      <c r="I1" s="65"/>
      <c r="J1" s="65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3" t="str">
        <f>'TABLE-I'!A2:S2</f>
        <v>SHAREHOLDING PATTERN AS ON  31St December, 2023</v>
      </c>
      <c r="B2" s="63"/>
      <c r="C2" s="63"/>
      <c r="D2" s="63"/>
      <c r="E2" s="63"/>
      <c r="F2" s="63"/>
      <c r="G2" s="63"/>
      <c r="H2" s="63"/>
      <c r="I2" s="63"/>
      <c r="J2" s="6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5" t="s">
        <v>41</v>
      </c>
      <c r="B5" s="77" t="s">
        <v>43</v>
      </c>
      <c r="C5" s="78"/>
      <c r="D5" s="79"/>
      <c r="E5" s="77" t="s">
        <v>44</v>
      </c>
      <c r="F5" s="78"/>
      <c r="G5" s="79"/>
      <c r="H5" s="77" t="s">
        <v>45</v>
      </c>
      <c r="I5" s="79"/>
      <c r="J5" s="75" t="s">
        <v>40</v>
      </c>
    </row>
    <row r="6" spans="1:10" ht="60">
      <c r="A6" s="76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6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5" t="str">
        <f>'TABLE-I'!A1:S1</f>
        <v>SHARMA EAST INDIA HOSPITALS &amp; MEDICAL RESEARCH LIMITED</v>
      </c>
      <c r="B1" s="65"/>
      <c r="C1" s="65"/>
      <c r="D1" s="24"/>
      <c r="E1" s="24"/>
      <c r="F1" s="24"/>
      <c r="G1" s="24"/>
      <c r="H1" s="24"/>
      <c r="I1" s="24"/>
      <c r="J1" s="24"/>
    </row>
    <row r="2" spans="1:10" ht="15">
      <c r="A2" s="63" t="str">
        <f>'TABLE-I'!A2:S2</f>
        <v>SHAREHOLDING PATTERN AS ON  31St December, 2023</v>
      </c>
      <c r="B2" s="63"/>
      <c r="C2" s="63"/>
      <c r="D2" s="6"/>
      <c r="E2" s="6"/>
      <c r="F2" s="6"/>
      <c r="G2" s="6"/>
      <c r="H2" s="6"/>
      <c r="I2" s="6"/>
      <c r="J2" s="6"/>
    </row>
    <row r="3" spans="1:10" ht="15">
      <c r="A3" s="80" t="s">
        <v>82</v>
      </c>
      <c r="B3" s="80"/>
      <c r="C3" s="80"/>
      <c r="D3" s="25"/>
      <c r="E3" s="25"/>
      <c r="F3" s="25"/>
      <c r="G3" s="25"/>
      <c r="H3" s="25"/>
      <c r="I3" s="25"/>
      <c r="J3" s="25"/>
    </row>
    <row r="4" spans="1:3" ht="15">
      <c r="A4" s="38"/>
      <c r="B4" s="39" t="s">
        <v>75</v>
      </c>
      <c r="C4" s="40" t="s">
        <v>76</v>
      </c>
    </row>
    <row r="5" spans="1:3" ht="15">
      <c r="A5" s="41" t="s">
        <v>77</v>
      </c>
      <c r="B5" s="38"/>
      <c r="C5" s="42"/>
    </row>
    <row r="6" spans="1:3" ht="15">
      <c r="A6" s="41" t="s">
        <v>78</v>
      </c>
      <c r="B6" s="38"/>
      <c r="C6" s="42"/>
    </row>
    <row r="7" spans="1:3" ht="15">
      <c r="A7" s="41" t="s">
        <v>79</v>
      </c>
      <c r="B7" s="38"/>
      <c r="C7" s="42"/>
    </row>
    <row r="8" spans="1:3" ht="15">
      <c r="A8" s="41" t="s">
        <v>80</v>
      </c>
      <c r="B8" s="38"/>
      <c r="C8" s="42"/>
    </row>
    <row r="9" spans="1:3" ht="15">
      <c r="A9" s="41" t="s">
        <v>81</v>
      </c>
      <c r="B9" s="38"/>
      <c r="C9" s="42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2024-01-05T10:14:52Z</dcterms:modified>
  <cp:category/>
  <cp:version/>
  <cp:contentType/>
  <cp:contentStatus/>
</cp:coreProperties>
</file>